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5. MAYIS\"/>
    </mc:Choice>
  </mc:AlternateContent>
  <xr:revisionPtr revIDLastSave="0" documentId="13_ncr:1_{6A5088B6-5792-4043-B445-E7BBE886CD9A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<sst xmlns="http://schemas.openxmlformats.org/spreadsheetml/2006/main" count="50" uniqueCount="43">
  <si>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</si>
  <si>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</si>
  <si>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</si>
  <si>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</si>
  <si>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</si>
  <si>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</si>
  <si>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</si>
  <si>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</si>
  <si>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</si>
  <si>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</si>
  <si>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</si>
  <si>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</si>
  <si>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</si>
  <si>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</si>
  <si>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</si>
  <si>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</si>
  <si>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</si>
  <si>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</si>
  <si>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</si>
  <si>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</si>
  <si>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</si>
  <si>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</si>
  <si>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</si>
  <si>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</si>
  <si>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</si>
  <si>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</si>
  <si>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</si>
  <si>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</si>
  <si>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</si>
  <si>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</si>
  <si>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</si>
  <si>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</si>
  <si>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</si>
  <si>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</si>
  <si>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</si>
  <si>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</si>
  <si>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</si>
  <si>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</si>
  <si>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ŞAVLI DEMİR</t>
  </si>
  <si>
    <t>17,05,2024</t>
  </si>
  <si>
    <t>BİLKAR PROFİL</t>
  </si>
  <si>
    <t>SİİRT SEFERİ</t>
  </si>
  <si>
    <t>NOT: HARCAMALARIN 9.365,00 TL KREDİ KARTINDAN YAPILDI. KASA DEFTERİNE YAZILMADI AY SONU KREDİ KARTI HARCAMALARINA YAZILACAK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</si>
</sst>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topLeftCell="A10" zoomScaleNormal="100" zoomScaleSheetLayoutView="100" workbookViewId="0">
      <selection activeCell="G38" sqref="G3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32</v>
      </c>
      <c r="C2" s="66"/>
      <c r="D2" s="2" t="s">
        <v>2</v>
      </c>
      <c r="E2" s="67" t="s">
        <v>41</v>
      </c>
      <c r="F2" s="67"/>
      <c r="G2" s="67"/>
      <c r="H2" s="67"/>
      <c r="I2" s="67"/>
      <c r="J2" s="67"/>
      <c r="K2" s="3" t="s">
        <v>3</v>
      </c>
      <c r="L2" s="4">
        <f ca="1">TODAY()</f>
        <v>45432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38</v>
      </c>
      <c r="B5" s="60"/>
      <c r="C5" s="10" t="s">
        <v>39</v>
      </c>
      <c r="D5" s="11"/>
      <c r="E5" s="12">
        <v>135000</v>
      </c>
      <c r="F5" s="1"/>
      <c r="G5" s="13" t="str">
        <f t="shared" ref="G5" si="0">IF(A5="","",(A5))</f>
        <v>ŞAVLI DEMİR</v>
      </c>
      <c r="H5" s="12">
        <v>40000</v>
      </c>
      <c r="I5" s="12">
        <v>28700</v>
      </c>
      <c r="J5" s="12"/>
      <c r="K5" s="12">
        <f>IF(G5="","",SUM(E5-H5-I5-J5))</f>
        <v>66300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59"/>
      <c r="B6" s="60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135000</v>
      </c>
      <c r="F22" s="1"/>
      <c r="G22" s="16" t="s">
        <v>17</v>
      </c>
      <c r="H22" s="17">
        <f>SUM(H5:H21)</f>
        <v>40000</v>
      </c>
      <c r="I22" s="17">
        <f>SUM(I5:I21)</f>
        <v>28700</v>
      </c>
      <c r="J22" s="17">
        <f>SUM(J5:J21)</f>
        <v>0</v>
      </c>
      <c r="K22" s="17">
        <f>SUM(K5:K21)</f>
        <v>66300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415061</v>
      </c>
      <c r="D25" s="18">
        <v>417139</v>
      </c>
      <c r="E25" s="19">
        <f>IF(C25="","",SUM(D25-C25))</f>
        <v>2078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8365</v>
      </c>
      <c r="D26" s="21"/>
      <c r="E26" s="20">
        <f>IF(C26="","",SUM(C26/E25))</f>
        <v>4.0255052935514914</v>
      </c>
      <c r="F26" s="1"/>
      <c r="G26" s="11" t="s">
        <v>26</v>
      </c>
      <c r="H26" s="12">
        <v>8365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10515</v>
      </c>
      <c r="D27" s="21"/>
      <c r="E27" s="22">
        <f>SUM(C27/E22)</f>
        <v>7.7888888888888883E-2</v>
      </c>
      <c r="F27" s="1"/>
      <c r="G27" s="11" t="s">
        <v>28</v>
      </c>
      <c r="H27" s="12">
        <v>1150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>
        <v>1000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 t="s">
        <v>40</v>
      </c>
      <c r="B30" s="50"/>
      <c r="C30" s="12">
        <v>30000</v>
      </c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10515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30000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59485</v>
      </c>
      <c r="D36" s="1"/>
      <c r="E36" s="1"/>
      <c r="F36" s="1"/>
      <c r="G36" s="26" t="s">
        <v>31</v>
      </c>
      <c r="H36" s="15">
        <f>IF(H33="","",SUM(H22-H33))</f>
        <v>29485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/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 t="s">
        <v>42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2024-05-20T06:51:47Z</cp:lastPrinted>
  <dcterms:created xsi:type="dcterms:W3CDTF">2022-08-24T05:29:34Z</dcterms:created>
  <dcterms:modified xsi:type="dcterms:W3CDTF">2024-05-20T09:14:56Z</dcterms:modified>
</cp:coreProperties>
</file>